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22收入" sheetId="1" r:id="rId1"/>
    <sheet name="2022支出" sheetId="2" r:id="rId2"/>
    <sheet name="2022区本级" sheetId="3" r:id="rId3"/>
  </sheets>
  <definedNames/>
  <calcPr fullCalcOnLoad="1"/>
</workbook>
</file>

<file path=xl/sharedStrings.xml><?xml version="1.0" encoding="utf-8"?>
<sst xmlns="http://schemas.openxmlformats.org/spreadsheetml/2006/main" count="96" uniqueCount="60">
  <si>
    <t>附表3-1</t>
  </si>
  <si>
    <t>奉化区2022年国有资本经营预算收入调整表</t>
  </si>
  <si>
    <t>单位：万元</t>
  </si>
  <si>
    <t>项目</t>
  </si>
  <si>
    <t>年初预算数</t>
  </si>
  <si>
    <t>调整预算数</t>
  </si>
  <si>
    <t>比年初预算增减额</t>
  </si>
  <si>
    <t>比年初预算增减%</t>
  </si>
  <si>
    <t>一、本级收入</t>
  </si>
  <si>
    <t>（一）利润收入</t>
  </si>
  <si>
    <t xml:space="preserve">    电力企业利润收入</t>
  </si>
  <si>
    <t xml:space="preserve">    钢铁企业利润收入</t>
  </si>
  <si>
    <t xml:space="preserve">    运输企业利润收入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</si>
  <si>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</si>
  <si>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</si>
  <si>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</si>
  <si>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教育文化广播企业利润收入</t>
  </si>
  <si>
    <t xml:space="preserve">    金融企业利润收入</t>
  </si>
  <si>
    <t xml:space="preserve">    其他国有资本经营预算企业利润收入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</si>
  <si>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</si>
  <si>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</si>
  <si>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</si>
  <si>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</si>
  <si>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</si>
  <si>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</si>
  <si>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</si>
  <si>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</si>
  <si>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</si>
  <si>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>（五）其他国有资本经营收入</t>
  </si>
  <si>
    <t>二、转移性收入</t>
  </si>
  <si>
    <t>三、使用结转资金</t>
  </si>
  <si>
    <t>收入合计</t>
  </si>
  <si>
    <t>附表3-2</t>
  </si>
  <si>
    <t>奉化区2022年国有资本经营预算支出调整表</t>
  </si>
  <si>
    <t>一、本级支出</t>
  </si>
  <si>
    <t>（一）解决历史遗留问题及改革成本支出</t>
  </si>
  <si>
    <t xml:space="preserve">      国有企业办职教幼教补助支出</t>
  </si>
  <si>
    <t xml:space="preserve">      国有企业退休人员社会化管理补助支出</t>
  </si>
  <si>
    <t xml:space="preserve">      国有企业改革成本支出</t>
  </si>
  <si>
    <t xml:space="preserve">      其他解决历史遗留问题及改革成本支出</t>
  </si>
  <si>
    <t>（二）国有企业资本金注入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</si>
  <si>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</si>
  <si>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</si>
  <si>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</si>
  <si>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</si>
  <si>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</si>
  <si>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</si>
  <si>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</si>
  <si>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</si>
  <si>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>（三）国有企业政策性补贴</t>
  </si>
  <si>
    <t xml:space="preserve">      国有企业政策性补贴</t>
  </si>
  <si>
    <t>（四）金融国有资本经营预算支出</t>
  </si>
  <si>
    <t xml:space="preserve">      资本性支出</t>
  </si>
  <si>
    <t>（五）其他国有资本经营预算支出</t>
  </si>
  <si>
    <t>二、调出资金</t>
  </si>
  <si>
    <t>三、转移性支出</t>
  </si>
  <si>
    <t>四、结转下年支出</t>
  </si>
  <si>
    <t>合      计</t>
  </si>
  <si>
    <t>附表3-3</t>
  </si>
  <si>
    <t>奉化区本级2022年国有资本经营预算支出调整表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</si>
</sst>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0.0_ 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Helv"/>
      <family val="2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楷体_GB2312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0"/>
      <color theme="1"/>
      <name val="宋体"/>
      <family val="0"/>
    </font>
    <font>
      <sz val="10"/>
      <color theme="1"/>
      <name val="Helv"/>
      <family val="2"/>
    </font>
    <font>
      <b/>
      <sz val="16"/>
      <color theme="1"/>
      <name val="宋体"/>
      <family val="0"/>
    </font>
    <font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2" fillId="2" borderId="5" applyNumberFormat="0" applyAlignment="0" applyProtection="0"/>
    <xf numFmtId="0" fontId="23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8" fillId="9" borderId="0" applyNumberFormat="0" applyBorder="0" applyAlignment="0" applyProtection="0"/>
    <xf numFmtId="0" fontId="11" fillId="11" borderId="0" applyNumberFormat="0" applyBorder="0" applyAlignment="0" applyProtection="0"/>
    <xf numFmtId="0" fontId="18" fillId="0" borderId="0" applyProtection="0">
      <alignment/>
    </xf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 applyProtection="0">
      <alignment/>
    </xf>
    <xf numFmtId="0" fontId="10" fillId="0" borderId="0" applyProtection="0">
      <alignment/>
    </xf>
    <xf numFmtId="0" fontId="27" fillId="0" borderId="0" applyProtection="0">
      <alignment/>
    </xf>
    <xf numFmtId="0" fontId="0" fillId="0" borderId="0">
      <alignment/>
      <protection/>
    </xf>
  </cellStyleXfs>
  <cellXfs count="25">
    <xf numFmtId="0" fontId="0" fillId="0" borderId="0" xfId="0" applyFont="1" applyAlignment="1">
      <alignment/>
    </xf>
    <xf numFmtId="0" fontId="28" fillId="0" borderId="0" xfId="66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4" fillId="0" borderId="0" xfId="47" applyNumberFormat="1" applyFont="1" applyFill="1" applyBorder="1" applyAlignment="1">
      <alignment horizontal="center" vertical="center"/>
    </xf>
    <xf numFmtId="0" fontId="30" fillId="0" borderId="0" xfId="47" applyNumberFormat="1" applyFont="1" applyFill="1" applyBorder="1" applyAlignment="1">
      <alignment horizontal="center" vertical="center"/>
    </xf>
    <xf numFmtId="0" fontId="5" fillId="0" borderId="0" xfId="66" applyNumberFormat="1" applyFont="1" applyFill="1" applyBorder="1" applyAlignment="1">
      <alignment/>
    </xf>
    <xf numFmtId="0" fontId="28" fillId="0" borderId="9" xfId="66" applyNumberFormat="1" applyFont="1" applyFill="1" applyBorder="1" applyAlignment="1">
      <alignment/>
    </xf>
    <xf numFmtId="0" fontId="28" fillId="0" borderId="9" xfId="66" applyNumberFormat="1" applyFont="1" applyFill="1" applyBorder="1" applyAlignment="1">
      <alignment horizontal="center"/>
    </xf>
    <xf numFmtId="0" fontId="2" fillId="0" borderId="10" xfId="47" applyNumberFormat="1" applyFont="1" applyFill="1" applyBorder="1" applyAlignment="1">
      <alignment horizontal="center" vertical="center" wrapText="1"/>
    </xf>
    <xf numFmtId="176" fontId="28" fillId="0" borderId="10" xfId="47" applyNumberFormat="1" applyFont="1" applyBorder="1" applyAlignment="1">
      <alignment horizontal="center" vertical="center" wrapText="1"/>
    </xf>
    <xf numFmtId="176" fontId="2" fillId="0" borderId="10" xfId="47" applyNumberFormat="1" applyFont="1" applyBorder="1" applyAlignment="1">
      <alignment horizontal="center" vertical="center" wrapText="1"/>
    </xf>
    <xf numFmtId="0" fontId="2" fillId="0" borderId="10" xfId="65" applyNumberFormat="1" applyFont="1" applyFill="1" applyBorder="1" applyAlignment="1">
      <alignment horizontal="left" vertical="center"/>
    </xf>
    <xf numFmtId="177" fontId="28" fillId="0" borderId="10" xfId="66" applyNumberFormat="1" applyFont="1" applyFill="1" applyBorder="1" applyAlignment="1">
      <alignment vertical="center"/>
    </xf>
    <xf numFmtId="178" fontId="28" fillId="0" borderId="10" xfId="0" applyNumberFormat="1" applyFont="1" applyBorder="1" applyAlignment="1">
      <alignment vertical="center"/>
    </xf>
    <xf numFmtId="49" fontId="2" fillId="0" borderId="10" xfId="64" applyNumberFormat="1" applyFont="1" applyFill="1" applyBorder="1" applyAlignment="1">
      <alignment horizontal="left" vertical="center" wrapText="1"/>
    </xf>
    <xf numFmtId="49" fontId="2" fillId="0" borderId="10" xfId="64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vertical="center"/>
    </xf>
    <xf numFmtId="0" fontId="31" fillId="0" borderId="0" xfId="66" applyNumberFormat="1" applyFont="1" applyFill="1" applyBorder="1" applyAlignment="1">
      <alignment/>
    </xf>
    <xf numFmtId="0" fontId="28" fillId="0" borderId="0" xfId="66" applyNumberFormat="1" applyFont="1" applyFill="1" applyBorder="1" applyAlignment="1">
      <alignment horizontal="center"/>
    </xf>
    <xf numFmtId="0" fontId="2" fillId="0" borderId="10" xfId="47" applyNumberFormat="1" applyFont="1" applyFill="1" applyBorder="1" applyAlignment="1">
      <alignment horizontal="center" vertical="center"/>
    </xf>
    <xf numFmtId="0" fontId="28" fillId="0" borderId="10" xfId="66" applyNumberFormat="1" applyFont="1" applyFill="1" applyBorder="1" applyAlignment="1">
      <alignment vertical="center"/>
    </xf>
    <xf numFmtId="178" fontId="28" fillId="0" borderId="10" xfId="66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64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00年预计及2001年计划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_2011年公共预算收入执行及2012年公共预算收入预算1.5晚清格式" xfId="66"/>
    <cellStyle name="样式 1" xfId="67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2">
      <selection activeCell="C24" sqref="C24"/>
    </sheetView>
  </sheetViews>
  <sheetFormatPr defaultColWidth="9.00390625" defaultRowHeight="14.25"/>
  <cols>
    <col min="1" max="1" width="40.125" style="0" customWidth="1"/>
    <col min="2" max="2" width="11.75390625" style="0" customWidth="1"/>
    <col min="3" max="3" width="12.125" style="0" customWidth="1"/>
    <col min="4" max="4" width="10.25390625" style="0" customWidth="1"/>
    <col min="5" max="5" width="8.875" style="0" customWidth="1"/>
  </cols>
  <sheetData>
    <row r="1" spans="1:5" ht="14.25">
      <c r="A1" s="1" t="s">
        <v>0</v>
      </c>
      <c r="B1" s="18"/>
      <c r="C1" s="18"/>
      <c r="D1" s="18"/>
      <c r="E1" s="18"/>
    </row>
    <row r="2" spans="1:5" ht="37.5" customHeight="1">
      <c r="A2" s="4" t="s">
        <v>1</v>
      </c>
      <c r="B2" s="5"/>
      <c r="C2" s="5"/>
      <c r="D2" s="5"/>
      <c r="E2" s="5"/>
    </row>
    <row r="3" spans="1:5" ht="19.5" customHeight="1">
      <c r="A3" s="6"/>
      <c r="B3" s="18"/>
      <c r="C3" s="18"/>
      <c r="D3" s="18"/>
      <c r="E3" s="19" t="s">
        <v>2</v>
      </c>
    </row>
    <row r="4" spans="1:5" ht="30" customHeight="1">
      <c r="A4" s="20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 ht="19.5" customHeight="1">
      <c r="A5" s="15" t="s">
        <v>8</v>
      </c>
      <c r="B5" s="21">
        <f>B6+B16+B20+B24+B25</f>
        <v>270</v>
      </c>
      <c r="C5" s="21">
        <f>C6+C16+C20+C24+C25</f>
        <v>1067</v>
      </c>
      <c r="D5" s="21">
        <f>C5-B5</f>
        <v>797</v>
      </c>
      <c r="E5" s="22">
        <f>(C5/B5-1)*100</f>
        <v>295.18518518518516</v>
      </c>
    </row>
    <row r="6" spans="1:5" ht="19.5" customHeight="1">
      <c r="A6" s="15" t="s">
        <v>9</v>
      </c>
      <c r="B6" s="21">
        <f>SUM(B7:B15)</f>
        <v>270</v>
      </c>
      <c r="C6" s="21">
        <f>SUM(C7:C15)</f>
        <v>585</v>
      </c>
      <c r="D6" s="21">
        <f>C6-B6</f>
        <v>315</v>
      </c>
      <c r="E6" s="22">
        <f>(C6/B6-1)*100</f>
        <v>116.66666666666666</v>
      </c>
    </row>
    <row r="7" spans="1:5" ht="19.5" customHeight="1">
      <c r="A7" s="15" t="s">
        <v>10</v>
      </c>
      <c r="B7" s="21"/>
      <c r="C7" s="21"/>
      <c r="D7" s="21"/>
      <c r="E7" s="22"/>
    </row>
    <row r="8" spans="1:5" ht="19.5" customHeight="1">
      <c r="A8" s="15" t="s">
        <v>11</v>
      </c>
      <c r="B8" s="21"/>
      <c r="C8" s="21"/>
      <c r="D8" s="21"/>
      <c r="E8" s="22"/>
    </row>
    <row r="9" spans="1:5" ht="19.5" customHeight="1">
      <c r="A9" s="23" t="s">
        <v>12</v>
      </c>
      <c r="B9" s="21"/>
      <c r="C9" s="21"/>
      <c r="D9" s="21"/>
      <c r="E9" s="22"/>
    </row>
    <row r="10" spans="1:5" ht="19.5" customHeight="1">
      <c r="A10" s="23" t="s">
        <v>13</v>
      </c>
      <c r="B10" s="21"/>
      <c r="C10" s="21"/>
      <c r="D10" s="21"/>
      <c r="E10" s="22"/>
    </row>
    <row r="11" spans="1:5" ht="19.5" customHeight="1">
      <c r="A11" s="23" t="s">
        <v>14</v>
      </c>
      <c r="B11" s="21"/>
      <c r="C11" s="21"/>
      <c r="D11" s="21"/>
      <c r="E11" s="22"/>
    </row>
    <row r="12" spans="1:5" ht="19.5" customHeight="1">
      <c r="A12" s="23" t="s">
        <v>15</v>
      </c>
      <c r="B12" s="21"/>
      <c r="C12" s="21"/>
      <c r="D12" s="21"/>
      <c r="E12" s="22"/>
    </row>
    <row r="13" spans="1:5" ht="19.5" customHeight="1">
      <c r="A13" s="23" t="s">
        <v>16</v>
      </c>
      <c r="B13" s="21"/>
      <c r="C13" s="21"/>
      <c r="D13" s="21"/>
      <c r="E13" s="22"/>
    </row>
    <row r="14" spans="1:5" ht="19.5" customHeight="1">
      <c r="A14" s="23" t="s">
        <v>17</v>
      </c>
      <c r="B14" s="21"/>
      <c r="C14" s="21"/>
      <c r="D14" s="21"/>
      <c r="E14" s="22"/>
    </row>
    <row r="15" spans="1:5" ht="19.5" customHeight="1">
      <c r="A15" s="23" t="s">
        <v>18</v>
      </c>
      <c r="B15" s="21">
        <v>270</v>
      </c>
      <c r="C15" s="21">
        <v>585</v>
      </c>
      <c r="D15" s="21">
        <f>C15-B15</f>
        <v>315</v>
      </c>
      <c r="E15" s="22">
        <f>(C15/B15-1)*100</f>
        <v>116.66666666666666</v>
      </c>
    </row>
    <row r="16" spans="1:5" ht="19.5" customHeight="1">
      <c r="A16" s="15" t="s">
        <v>19</v>
      </c>
      <c r="B16" s="21"/>
      <c r="C16" s="21"/>
      <c r="D16" s="21"/>
      <c r="E16" s="22"/>
    </row>
    <row r="17" spans="1:5" ht="19.5" customHeight="1">
      <c r="A17" s="15" t="s">
        <v>20</v>
      </c>
      <c r="B17" s="21"/>
      <c r="C17" s="21"/>
      <c r="D17" s="21"/>
      <c r="E17" s="22"/>
    </row>
    <row r="18" spans="1:5" ht="19.5" customHeight="1">
      <c r="A18" s="15" t="s">
        <v>21</v>
      </c>
      <c r="B18" s="21"/>
      <c r="C18" s="21"/>
      <c r="D18" s="21"/>
      <c r="E18" s="22"/>
    </row>
    <row r="19" spans="1:5" ht="19.5" customHeight="1">
      <c r="A19" s="15" t="s">
        <v>22</v>
      </c>
      <c r="B19" s="21"/>
      <c r="C19" s="21"/>
      <c r="D19" s="21"/>
      <c r="E19" s="22"/>
    </row>
    <row r="20" spans="1:5" ht="19.5" customHeight="1">
      <c r="A20" s="15" t="s">
        <v>23</v>
      </c>
      <c r="B20" s="21"/>
      <c r="C20" s="21"/>
      <c r="D20" s="21"/>
      <c r="E20" s="22"/>
    </row>
    <row r="21" spans="1:5" ht="19.5" customHeight="1">
      <c r="A21" s="15" t="s">
        <v>24</v>
      </c>
      <c r="B21" s="21"/>
      <c r="C21" s="21"/>
      <c r="D21" s="21"/>
      <c r="E21" s="22"/>
    </row>
    <row r="22" spans="1:5" ht="19.5" customHeight="1">
      <c r="A22" s="15" t="s">
        <v>25</v>
      </c>
      <c r="B22" s="21"/>
      <c r="C22" s="21"/>
      <c r="D22" s="21"/>
      <c r="E22" s="22"/>
    </row>
    <row r="23" spans="1:5" ht="19.5" customHeight="1">
      <c r="A23" s="15" t="s">
        <v>26</v>
      </c>
      <c r="B23" s="21"/>
      <c r="C23" s="21"/>
      <c r="D23" s="21"/>
      <c r="E23" s="22"/>
    </row>
    <row r="24" spans="1:5" ht="19.5" customHeight="1">
      <c r="A24" s="15" t="s">
        <v>27</v>
      </c>
      <c r="B24" s="21"/>
      <c r="C24" s="21">
        <v>482</v>
      </c>
      <c r="D24" s="21">
        <f>C24-B24</f>
        <v>482</v>
      </c>
      <c r="E24" s="22"/>
    </row>
    <row r="25" spans="1:5" ht="19.5" customHeight="1">
      <c r="A25" s="15" t="s">
        <v>28</v>
      </c>
      <c r="B25" s="21"/>
      <c r="C25" s="21"/>
      <c r="D25" s="21"/>
      <c r="E25" s="22"/>
    </row>
    <row r="26" spans="1:5" ht="19.5" customHeight="1">
      <c r="A26" s="15" t="s">
        <v>29</v>
      </c>
      <c r="B26" s="21">
        <v>7</v>
      </c>
      <c r="C26" s="21">
        <v>7</v>
      </c>
      <c r="D26" s="21">
        <f>C26-B26</f>
        <v>0</v>
      </c>
      <c r="E26" s="22">
        <f>(C26/B26-1)*100</f>
        <v>0</v>
      </c>
    </row>
    <row r="27" spans="1:5" ht="19.5" customHeight="1">
      <c r="A27" s="15" t="s">
        <v>30</v>
      </c>
      <c r="B27" s="21">
        <v>8</v>
      </c>
      <c r="C27" s="21">
        <v>8</v>
      </c>
      <c r="D27" s="21">
        <f>C27-B27</f>
        <v>0</v>
      </c>
      <c r="E27" s="22"/>
    </row>
    <row r="28" spans="1:5" ht="19.5" customHeight="1">
      <c r="A28" s="24" t="s">
        <v>31</v>
      </c>
      <c r="B28" s="13">
        <f>B5+B26+B27</f>
        <v>285</v>
      </c>
      <c r="C28" s="13">
        <f>C5+C26+C27</f>
        <v>1082</v>
      </c>
      <c r="D28" s="21">
        <f>C28-B28</f>
        <v>797</v>
      </c>
      <c r="E28" s="22">
        <f>(C28/B28-1)*100</f>
        <v>279.64912280701753</v>
      </c>
    </row>
  </sheetData>
  <sheetProtection/>
  <mergeCells count="1">
    <mergeCell ref="A2:E2"/>
  </mergeCells>
  <conditionalFormatting sqref="A4">
    <cfRule type="cellIs" priority="6" dxfId="0" operator="equal" stopIfTrue="1">
      <formula>0</formula>
    </cfRule>
  </conditionalFormatting>
  <conditionalFormatting sqref="B4">
    <cfRule type="cellIs" priority="1" dxfId="0" operator="equal" stopIfTrue="1">
      <formula>0</formula>
    </cfRule>
  </conditionalFormatting>
  <conditionalFormatting sqref="C4:D4">
    <cfRule type="cellIs" priority="4" dxfId="0" operator="equal" stopIfTrue="1">
      <formula>0</formula>
    </cfRule>
  </conditionalFormatting>
  <conditionalFormatting sqref="E4">
    <cfRule type="cellIs" priority="5" dxfId="0" operator="equal" stopIfTrue="1">
      <formula>0</formula>
    </cfRule>
  </conditionalFormatting>
  <printOptions/>
  <pageMargins left="0.7513888888888889" right="0.3576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3">
      <selection activeCell="C25" sqref="C25"/>
    </sheetView>
  </sheetViews>
  <sheetFormatPr defaultColWidth="9.00390625" defaultRowHeight="14.25"/>
  <cols>
    <col min="1" max="1" width="40.25390625" style="0" customWidth="1"/>
    <col min="2" max="2" width="11.75390625" style="0" customWidth="1"/>
    <col min="3" max="3" width="11.50390625" style="0" customWidth="1"/>
    <col min="4" max="4" width="10.25390625" style="0" customWidth="1"/>
    <col min="5" max="5" width="9.50390625" style="0" customWidth="1"/>
  </cols>
  <sheetData>
    <row r="1" spans="1:5" ht="24.75" customHeight="1">
      <c r="A1" s="1" t="s">
        <v>32</v>
      </c>
      <c r="B1" s="2"/>
      <c r="C1" s="2"/>
      <c r="D1" s="2"/>
      <c r="E1" s="3"/>
    </row>
    <row r="2" spans="1:5" ht="39" customHeight="1">
      <c r="A2" s="4" t="s">
        <v>33</v>
      </c>
      <c r="B2" s="5"/>
      <c r="C2" s="5"/>
      <c r="D2" s="5"/>
      <c r="E2" s="5"/>
    </row>
    <row r="3" spans="1:5" ht="19.5" customHeight="1">
      <c r="A3" s="6"/>
      <c r="B3" s="7"/>
      <c r="C3" s="7"/>
      <c r="D3" s="7"/>
      <c r="E3" s="8" t="s">
        <v>2</v>
      </c>
    </row>
    <row r="4" spans="1:5" ht="37.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 ht="19.5" customHeight="1">
      <c r="A5" s="12" t="s">
        <v>34</v>
      </c>
      <c r="B5" s="13">
        <f>B6+B11+B20+B22+B24</f>
        <v>15</v>
      </c>
      <c r="C5" s="13">
        <f>C6+C11+C20+C22+C24</f>
        <v>15</v>
      </c>
      <c r="D5" s="13">
        <f>C5-B5</f>
        <v>0</v>
      </c>
      <c r="E5" s="14">
        <f>(C5/B5-1)*100</f>
        <v>0</v>
      </c>
    </row>
    <row r="6" spans="1:5" ht="19.5" customHeight="1">
      <c r="A6" s="15" t="s">
        <v>35</v>
      </c>
      <c r="B6" s="13">
        <f>B7+B8+B9+B10</f>
        <v>15</v>
      </c>
      <c r="C6" s="13">
        <f>C7+C8+C9+C10</f>
        <v>15</v>
      </c>
      <c r="D6" s="13">
        <f>C6-B6</f>
        <v>0</v>
      </c>
      <c r="E6" s="14">
        <f>(C6/B6-1)*100</f>
        <v>0</v>
      </c>
    </row>
    <row r="7" spans="1:5" ht="19.5" customHeight="1">
      <c r="A7" s="15" t="s">
        <v>36</v>
      </c>
      <c r="B7" s="13"/>
      <c r="C7" s="13"/>
      <c r="D7" s="13"/>
      <c r="E7" s="14"/>
    </row>
    <row r="8" spans="1:5" ht="19.5" customHeight="1">
      <c r="A8" s="15" t="s">
        <v>37</v>
      </c>
      <c r="B8" s="13">
        <v>15</v>
      </c>
      <c r="C8" s="13">
        <v>15</v>
      </c>
      <c r="D8" s="13">
        <f>C8-B8</f>
        <v>0</v>
      </c>
      <c r="E8" s="14">
        <f>(C8/B8-1)*100</f>
        <v>0</v>
      </c>
    </row>
    <row r="9" spans="1:5" ht="19.5" customHeight="1">
      <c r="A9" s="15" t="s">
        <v>38</v>
      </c>
      <c r="B9" s="13"/>
      <c r="C9" s="13"/>
      <c r="D9" s="13"/>
      <c r="E9" s="14"/>
    </row>
    <row r="10" spans="1:5" ht="19.5" customHeight="1">
      <c r="A10" s="15" t="s">
        <v>39</v>
      </c>
      <c r="B10" s="13"/>
      <c r="C10" s="13"/>
      <c r="D10" s="13"/>
      <c r="E10" s="14"/>
    </row>
    <row r="11" spans="1:5" ht="19.5" customHeight="1">
      <c r="A11" s="15" t="s">
        <v>40</v>
      </c>
      <c r="B11" s="13"/>
      <c r="C11" s="13"/>
      <c r="D11" s="13"/>
      <c r="E11" s="14"/>
    </row>
    <row r="12" spans="1:5" ht="19.5" customHeight="1">
      <c r="A12" s="15" t="s">
        <v>41</v>
      </c>
      <c r="B12" s="13"/>
      <c r="C12" s="13"/>
      <c r="D12" s="13"/>
      <c r="E12" s="14"/>
    </row>
    <row r="13" spans="1:5" ht="19.5" customHeight="1">
      <c r="A13" s="15" t="s">
        <v>42</v>
      </c>
      <c r="B13" s="13"/>
      <c r="C13" s="13"/>
      <c r="D13" s="13"/>
      <c r="E13" s="14"/>
    </row>
    <row r="14" spans="1:5" ht="19.5" customHeight="1">
      <c r="A14" s="15" t="s">
        <v>43</v>
      </c>
      <c r="B14" s="13"/>
      <c r="C14" s="13"/>
      <c r="D14" s="13"/>
      <c r="E14" s="14"/>
    </row>
    <row r="15" spans="1:5" ht="19.5" customHeight="1">
      <c r="A15" s="15" t="s">
        <v>44</v>
      </c>
      <c r="B15" s="13"/>
      <c r="C15" s="13"/>
      <c r="D15" s="13"/>
      <c r="E15" s="14"/>
    </row>
    <row r="16" spans="1:5" ht="19.5" customHeight="1">
      <c r="A16" s="15" t="s">
        <v>45</v>
      </c>
      <c r="B16" s="13"/>
      <c r="C16" s="13"/>
      <c r="D16" s="13"/>
      <c r="E16" s="14"/>
    </row>
    <row r="17" spans="1:5" ht="19.5" customHeight="1">
      <c r="A17" s="15" t="s">
        <v>46</v>
      </c>
      <c r="B17" s="13"/>
      <c r="C17" s="13"/>
      <c r="D17" s="13"/>
      <c r="E17" s="14"/>
    </row>
    <row r="18" spans="1:5" ht="19.5" customHeight="1">
      <c r="A18" s="15" t="s">
        <v>47</v>
      </c>
      <c r="B18" s="13"/>
      <c r="C18" s="13"/>
      <c r="D18" s="13"/>
      <c r="E18" s="14"/>
    </row>
    <row r="19" spans="1:5" ht="19.5" customHeight="1">
      <c r="A19" s="15" t="s">
        <v>48</v>
      </c>
      <c r="B19" s="13"/>
      <c r="C19" s="13"/>
      <c r="D19" s="13"/>
      <c r="E19" s="14"/>
    </row>
    <row r="20" spans="1:5" ht="19.5" customHeight="1">
      <c r="A20" s="15" t="s">
        <v>49</v>
      </c>
      <c r="B20" s="13"/>
      <c r="C20" s="13"/>
      <c r="D20" s="13"/>
      <c r="E20" s="14"/>
    </row>
    <row r="21" spans="1:5" ht="19.5" customHeight="1">
      <c r="A21" s="15" t="s">
        <v>50</v>
      </c>
      <c r="B21" s="13"/>
      <c r="C21" s="13"/>
      <c r="D21" s="13"/>
      <c r="E21" s="14"/>
    </row>
    <row r="22" spans="1:5" ht="19.5" customHeight="1">
      <c r="A22" s="15" t="s">
        <v>51</v>
      </c>
      <c r="B22" s="13"/>
      <c r="C22" s="13"/>
      <c r="D22" s="13"/>
      <c r="E22" s="14"/>
    </row>
    <row r="23" spans="1:5" ht="19.5" customHeight="1">
      <c r="A23" s="15" t="s">
        <v>52</v>
      </c>
      <c r="B23" s="13"/>
      <c r="C23" s="13"/>
      <c r="D23" s="13"/>
      <c r="E23" s="14"/>
    </row>
    <row r="24" spans="1:5" ht="19.5" customHeight="1">
      <c r="A24" s="15" t="s">
        <v>53</v>
      </c>
      <c r="B24" s="13"/>
      <c r="C24" s="13"/>
      <c r="D24" s="13"/>
      <c r="E24" s="14"/>
    </row>
    <row r="25" spans="1:5" ht="19.5" customHeight="1">
      <c r="A25" s="15" t="s">
        <v>54</v>
      </c>
      <c r="B25" s="13">
        <v>270</v>
      </c>
      <c r="C25" s="13">
        <v>1067</v>
      </c>
      <c r="D25" s="13">
        <f>C25-B25</f>
        <v>797</v>
      </c>
      <c r="E25" s="14">
        <f>(C25/B25-1)*100</f>
        <v>295.18518518518516</v>
      </c>
    </row>
    <row r="26" spans="1:5" ht="19.5" customHeight="1">
      <c r="A26" s="15" t="s">
        <v>55</v>
      </c>
      <c r="B26" s="13"/>
      <c r="C26" s="13"/>
      <c r="D26" s="13"/>
      <c r="E26" s="14"/>
    </row>
    <row r="27" spans="1:5" ht="19.5" customHeight="1">
      <c r="A27" s="15" t="s">
        <v>56</v>
      </c>
      <c r="B27" s="13"/>
      <c r="C27" s="13"/>
      <c r="D27" s="13"/>
      <c r="E27" s="14"/>
    </row>
    <row r="28" spans="1:5" ht="19.5" customHeight="1">
      <c r="A28" s="16" t="s">
        <v>57</v>
      </c>
      <c r="B28" s="17">
        <f>B5+B25+B27+B26</f>
        <v>285</v>
      </c>
      <c r="C28" s="17">
        <f>C5+C25+C27+C26</f>
        <v>1082</v>
      </c>
      <c r="D28" s="13">
        <f>C28-B28</f>
        <v>797</v>
      </c>
      <c r="E28" s="14">
        <f>(C28/B28-1)*100</f>
        <v>279.64912280701753</v>
      </c>
    </row>
  </sheetData>
  <sheetProtection/>
  <mergeCells count="1">
    <mergeCell ref="A2:E2"/>
  </mergeCells>
  <conditionalFormatting sqref="B4">
    <cfRule type="cellIs" priority="3" dxfId="0" operator="equal" stopIfTrue="1">
      <formula>0</formula>
    </cfRule>
  </conditionalFormatting>
  <conditionalFormatting sqref="C4">
    <cfRule type="cellIs" priority="6" dxfId="0" operator="equal" stopIfTrue="1">
      <formula>0</formula>
    </cfRule>
  </conditionalFormatting>
  <conditionalFormatting sqref="D4">
    <cfRule type="cellIs" priority="1" dxfId="0" operator="equal" stopIfTrue="1">
      <formula>0</formula>
    </cfRule>
  </conditionalFormatting>
  <conditionalFormatting sqref="E4">
    <cfRule type="cellIs" priority="2" dxfId="0" operator="equal" stopIfTrue="1">
      <formula>0</formula>
    </cfRule>
  </conditionalFormatting>
  <printOptions/>
  <pageMargins left="0.7513888888888889" right="0.3576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7">
      <selection activeCell="C35" sqref="C35"/>
    </sheetView>
  </sheetViews>
  <sheetFormatPr defaultColWidth="9.00390625" defaultRowHeight="14.25"/>
  <cols>
    <col min="1" max="1" width="41.625" style="0" customWidth="1"/>
    <col min="2" max="2" width="11.75390625" style="0" customWidth="1"/>
    <col min="3" max="3" width="11.00390625" style="0" customWidth="1"/>
    <col min="4" max="4" width="10.00390625" style="0" customWidth="1"/>
    <col min="5" max="5" width="9.75390625" style="0" customWidth="1"/>
  </cols>
  <sheetData>
    <row r="1" spans="1:5" ht="24.75" customHeight="1">
      <c r="A1" s="1" t="s">
        <v>58</v>
      </c>
      <c r="B1" s="2"/>
      <c r="C1" s="2"/>
      <c r="D1" s="2"/>
      <c r="E1" s="3"/>
    </row>
    <row r="2" spans="1:5" ht="39" customHeight="1">
      <c r="A2" s="4" t="s">
        <v>59</v>
      </c>
      <c r="B2" s="5"/>
      <c r="C2" s="5"/>
      <c r="D2" s="5"/>
      <c r="E2" s="5"/>
    </row>
    <row r="3" spans="1:5" ht="19.5" customHeight="1">
      <c r="A3" s="6"/>
      <c r="B3" s="7"/>
      <c r="C3" s="7"/>
      <c r="D3" s="7"/>
      <c r="E3" s="8" t="s">
        <v>2</v>
      </c>
    </row>
    <row r="4" spans="1:5" ht="37.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 ht="19.5" customHeight="1">
      <c r="A5" s="12" t="s">
        <v>34</v>
      </c>
      <c r="B5" s="13">
        <f>B6+B11+B20+B22+B24</f>
        <v>15</v>
      </c>
      <c r="C5" s="13">
        <f>C6+C11+C20+C22+C24</f>
        <v>15</v>
      </c>
      <c r="D5" s="13">
        <f aca="true" t="shared" si="0" ref="D5:D8">C5-B5</f>
        <v>0</v>
      </c>
      <c r="E5" s="14">
        <f aca="true" t="shared" si="1" ref="E5:E8">(C5/B5-1)*100</f>
        <v>0</v>
      </c>
    </row>
    <row r="6" spans="1:5" ht="19.5" customHeight="1">
      <c r="A6" s="15" t="s">
        <v>35</v>
      </c>
      <c r="B6" s="13">
        <f>B7+B8+B9+B10</f>
        <v>15</v>
      </c>
      <c r="C6" s="13">
        <f>C7+C8+C9+C10</f>
        <v>15</v>
      </c>
      <c r="D6" s="13">
        <f t="shared" si="0"/>
        <v>0</v>
      </c>
      <c r="E6" s="14">
        <f t="shared" si="1"/>
        <v>0</v>
      </c>
    </row>
    <row r="7" spans="1:5" ht="19.5" customHeight="1">
      <c r="A7" s="15" t="s">
        <v>36</v>
      </c>
      <c r="B7" s="13"/>
      <c r="C7" s="13"/>
      <c r="D7" s="13"/>
      <c r="E7" s="14"/>
    </row>
    <row r="8" spans="1:5" ht="19.5" customHeight="1">
      <c r="A8" s="15" t="s">
        <v>37</v>
      </c>
      <c r="B8" s="13">
        <v>15</v>
      </c>
      <c r="C8" s="13">
        <v>15</v>
      </c>
      <c r="D8" s="13">
        <f t="shared" si="0"/>
        <v>0</v>
      </c>
      <c r="E8" s="14">
        <f t="shared" si="1"/>
        <v>0</v>
      </c>
    </row>
    <row r="9" spans="1:5" ht="19.5" customHeight="1">
      <c r="A9" s="15" t="s">
        <v>38</v>
      </c>
      <c r="B9" s="13"/>
      <c r="C9" s="13"/>
      <c r="D9" s="13"/>
      <c r="E9" s="14"/>
    </row>
    <row r="10" spans="1:5" ht="19.5" customHeight="1">
      <c r="A10" s="15" t="s">
        <v>39</v>
      </c>
      <c r="B10" s="13"/>
      <c r="C10" s="13"/>
      <c r="D10" s="13"/>
      <c r="E10" s="14"/>
    </row>
    <row r="11" spans="1:5" ht="19.5" customHeight="1">
      <c r="A11" s="15" t="s">
        <v>40</v>
      </c>
      <c r="B11" s="13"/>
      <c r="C11" s="13"/>
      <c r="D11" s="13"/>
      <c r="E11" s="14"/>
    </row>
    <row r="12" spans="1:5" ht="19.5" customHeight="1">
      <c r="A12" s="15" t="s">
        <v>41</v>
      </c>
      <c r="B12" s="13"/>
      <c r="C12" s="13"/>
      <c r="D12" s="13"/>
      <c r="E12" s="14"/>
    </row>
    <row r="13" spans="1:5" ht="19.5" customHeight="1">
      <c r="A13" s="15" t="s">
        <v>42</v>
      </c>
      <c r="B13" s="13"/>
      <c r="C13" s="13"/>
      <c r="D13" s="13"/>
      <c r="E13" s="14"/>
    </row>
    <row r="14" spans="1:5" ht="19.5" customHeight="1">
      <c r="A14" s="15" t="s">
        <v>43</v>
      </c>
      <c r="B14" s="13"/>
      <c r="C14" s="13"/>
      <c r="D14" s="13"/>
      <c r="E14" s="14"/>
    </row>
    <row r="15" spans="1:5" ht="19.5" customHeight="1">
      <c r="A15" s="15" t="s">
        <v>44</v>
      </c>
      <c r="B15" s="13"/>
      <c r="C15" s="13"/>
      <c r="D15" s="13"/>
      <c r="E15" s="14"/>
    </row>
    <row r="16" spans="1:5" ht="19.5" customHeight="1">
      <c r="A16" s="15" t="s">
        <v>45</v>
      </c>
      <c r="B16" s="13"/>
      <c r="C16" s="13"/>
      <c r="D16" s="13"/>
      <c r="E16" s="14"/>
    </row>
    <row r="17" spans="1:5" ht="19.5" customHeight="1">
      <c r="A17" s="15" t="s">
        <v>46</v>
      </c>
      <c r="B17" s="13"/>
      <c r="C17" s="13"/>
      <c r="D17" s="13"/>
      <c r="E17" s="14"/>
    </row>
    <row r="18" spans="1:5" ht="19.5" customHeight="1">
      <c r="A18" s="15" t="s">
        <v>47</v>
      </c>
      <c r="B18" s="13"/>
      <c r="C18" s="13"/>
      <c r="D18" s="13"/>
      <c r="E18" s="14"/>
    </row>
    <row r="19" spans="1:5" ht="19.5" customHeight="1">
      <c r="A19" s="15" t="s">
        <v>48</v>
      </c>
      <c r="B19" s="13"/>
      <c r="C19" s="13"/>
      <c r="D19" s="13"/>
      <c r="E19" s="14"/>
    </row>
    <row r="20" spans="1:5" ht="19.5" customHeight="1">
      <c r="A20" s="15" t="s">
        <v>49</v>
      </c>
      <c r="B20" s="13"/>
      <c r="C20" s="13"/>
      <c r="D20" s="13"/>
      <c r="E20" s="14"/>
    </row>
    <row r="21" spans="1:5" ht="19.5" customHeight="1">
      <c r="A21" s="15" t="s">
        <v>50</v>
      </c>
      <c r="B21" s="13"/>
      <c r="C21" s="13"/>
      <c r="D21" s="13"/>
      <c r="E21" s="14"/>
    </row>
    <row r="22" spans="1:5" ht="19.5" customHeight="1">
      <c r="A22" s="15" t="s">
        <v>51</v>
      </c>
      <c r="B22" s="13"/>
      <c r="C22" s="13"/>
      <c r="D22" s="13"/>
      <c r="E22" s="14"/>
    </row>
    <row r="23" spans="1:5" ht="19.5" customHeight="1">
      <c r="A23" s="15" t="s">
        <v>52</v>
      </c>
      <c r="B23" s="13"/>
      <c r="C23" s="13"/>
      <c r="D23" s="13"/>
      <c r="E23" s="14"/>
    </row>
    <row r="24" spans="1:5" ht="19.5" customHeight="1">
      <c r="A24" s="15" t="s">
        <v>53</v>
      </c>
      <c r="B24" s="13"/>
      <c r="C24" s="13"/>
      <c r="D24" s="13"/>
      <c r="E24" s="14"/>
    </row>
    <row r="25" spans="1:5" ht="19.5" customHeight="1">
      <c r="A25" s="15" t="s">
        <v>54</v>
      </c>
      <c r="B25" s="13">
        <v>270</v>
      </c>
      <c r="C25" s="13">
        <v>1067</v>
      </c>
      <c r="D25" s="13">
        <f>C25-B25</f>
        <v>797</v>
      </c>
      <c r="E25" s="14">
        <f>(C25/B25-1)*100</f>
        <v>295.18518518518516</v>
      </c>
    </row>
    <row r="26" spans="1:5" ht="19.5" customHeight="1">
      <c r="A26" s="15" t="s">
        <v>55</v>
      </c>
      <c r="B26" s="13"/>
      <c r="C26" s="13"/>
      <c r="D26" s="13"/>
      <c r="E26" s="14"/>
    </row>
    <row r="27" spans="1:5" ht="19.5" customHeight="1">
      <c r="A27" s="15" t="s">
        <v>56</v>
      </c>
      <c r="B27" s="13"/>
      <c r="C27" s="13"/>
      <c r="D27" s="13"/>
      <c r="E27" s="14"/>
    </row>
    <row r="28" spans="1:5" ht="19.5" customHeight="1">
      <c r="A28" s="16" t="s">
        <v>57</v>
      </c>
      <c r="B28" s="17">
        <f>B5+B25+B27+B26</f>
        <v>285</v>
      </c>
      <c r="C28" s="17">
        <f>C5+C25+C27+C26</f>
        <v>1082</v>
      </c>
      <c r="D28" s="13">
        <f>C28-B28</f>
        <v>797</v>
      </c>
      <c r="E28" s="14">
        <f>(C28/B28-1)*100</f>
        <v>279.64912280701753</v>
      </c>
    </row>
  </sheetData>
  <sheetProtection/>
  <mergeCells count="1">
    <mergeCell ref="A2:E2"/>
  </mergeCells>
  <conditionalFormatting sqref="B4">
    <cfRule type="cellIs" priority="3" dxfId="0" operator="equal" stopIfTrue="1">
      <formula>0</formula>
    </cfRule>
  </conditionalFormatting>
  <conditionalFormatting sqref="C4">
    <cfRule type="cellIs" priority="4" dxfId="0" operator="equal" stopIfTrue="1">
      <formula>0</formula>
    </cfRule>
  </conditionalFormatting>
  <conditionalFormatting sqref="D4">
    <cfRule type="cellIs" priority="1" dxfId="0" operator="equal" stopIfTrue="1">
      <formula>0</formula>
    </cfRule>
  </conditionalFormatting>
  <conditionalFormatting sqref="E4"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张盛</cp:lastModifiedBy>
  <cp:lastPrinted>2019-10-02T11:40:38Z</cp:lastPrinted>
  <dcterms:created xsi:type="dcterms:W3CDTF">1996-12-17T01:32:42Z</dcterms:created>
  <dcterms:modified xsi:type="dcterms:W3CDTF">2022-10-27T09:05:26Z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